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5521" windowWidth="5565" windowHeight="7755" tabRatio="790" activeTab="0"/>
  </bookViews>
  <sheets>
    <sheet name="Air mas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<sst xmlns="http://schemas.openxmlformats.org/spreadsheetml/2006/main" count="11" uniqueCount="11">
  <si>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CFM</t>
  </si>
  <si>
    <t>Transfer Function</t>
  </si>
  <si>
    <t>BAP</t>
  </si>
  <si>
    <t>VAT</t>
  </si>
  <si>
    <t>Volts</t>
  </si>
  <si>
    <t>#/min</t>
  </si>
  <si>
    <t>RPM</t>
  </si>
  <si>
    <t>Load</t>
  </si>
  <si>
    <t>INPUT</t>
  </si>
  <si>
    <t>OUTPUT</t>
  </si>
  <si>
    <t>Large VAM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</si>
</sst>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0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0" fillId="2" borderId="3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K1" sqref="K1"/>
    </sheetView>
  </sheetViews>
  <sheetFormatPr defaultColWidth="9.140625" defaultRowHeight="12.75"/>
  <cols>
    <col min="4" max="4" width="9.140625" style="0" customWidth="1"/>
    <col min="5" max="5" width="9.140625" style="0" hidden="1" customWidth="1"/>
    <col min="6" max="6" width="7.57421875" style="0" bestFit="1" customWidth="1"/>
  </cols>
  <sheetData>
    <row r="1" spans="1:11" ht="13.5" thickBot="1">
      <c r="A1" s="19" t="s">
        <v>10</v>
      </c>
      <c r="B1" s="19"/>
      <c r="C1" s="20"/>
      <c r="D1" s="21"/>
      <c r="E1" s="22">
        <v>0.3187</v>
      </c>
      <c r="F1" s="23" t="s">
        <v>2</v>
      </c>
      <c r="G1" s="24">
        <v>29.92</v>
      </c>
      <c r="H1" s="23" t="s">
        <v>3</v>
      </c>
      <c r="I1" s="24">
        <v>59</v>
      </c>
      <c r="J1" s="23" t="s">
        <v>6</v>
      </c>
      <c r="K1" s="24">
        <v>3500</v>
      </c>
    </row>
    <row r="2" spans="1:9" ht="13.5" thickBot="1">
      <c r="A2" s="11" t="s">
        <v>1</v>
      </c>
      <c r="B2" s="12"/>
      <c r="C2" s="2"/>
      <c r="D2" s="2"/>
      <c r="E2" s="2"/>
      <c r="F2" s="2"/>
      <c r="G2" s="2"/>
      <c r="H2" s="2"/>
      <c r="I2" s="2"/>
    </row>
    <row r="3" spans="1:9" ht="13.5" thickBot="1">
      <c r="A3" s="13" t="s">
        <v>4</v>
      </c>
      <c r="B3" s="14" t="s">
        <v>0</v>
      </c>
      <c r="C3" s="2"/>
      <c r="D3" s="2"/>
      <c r="E3" s="4" t="s">
        <v>5</v>
      </c>
      <c r="F3" s="5" t="s">
        <v>7</v>
      </c>
      <c r="G3" s="2"/>
      <c r="H3" s="7">
        <f>G1/(I1+460)</f>
        <v>0.05764932562620424</v>
      </c>
      <c r="I3" s="7">
        <f>SQRT(H3)</f>
        <v>0.24010273973073326</v>
      </c>
    </row>
    <row r="4" spans="1:9" ht="12.75">
      <c r="A4" s="15">
        <v>0</v>
      </c>
      <c r="B4" s="16">
        <v>0</v>
      </c>
      <c r="C4" s="2"/>
      <c r="E4" s="6">
        <f>B4*E1*I3</f>
        <v>0</v>
      </c>
      <c r="F4" s="10">
        <f>E4/(K1*2)*1000</f>
        <v>0</v>
      </c>
      <c r="G4" s="2"/>
      <c r="H4" s="2"/>
      <c r="I4" s="2"/>
    </row>
    <row r="5" spans="1:9" ht="12.75">
      <c r="A5" s="17">
        <v>0.25</v>
      </c>
      <c r="B5" s="18">
        <v>5.2</v>
      </c>
      <c r="C5" s="2"/>
      <c r="E5" s="10">
        <f>B5*E1*I3</f>
        <v>0.3979078643913604</v>
      </c>
      <c r="F5" s="10">
        <f>E5/(K1*2)*1000</f>
        <v>0.0568439806273372</v>
      </c>
      <c r="G5" s="2"/>
      <c r="H5" s="2"/>
      <c r="I5" s="2"/>
    </row>
    <row r="6" spans="1:6" ht="12.75">
      <c r="A6" s="17">
        <v>0.62</v>
      </c>
      <c r="B6" s="18">
        <v>7.6</v>
      </c>
      <c r="E6" s="10">
        <f>B6*E1*I3</f>
        <v>0.5815576479566036</v>
      </c>
      <c r="F6" s="10">
        <f>E6/(K1*2)*1000</f>
        <v>0.08307966399380051</v>
      </c>
    </row>
    <row r="7" spans="1:6" ht="12.75">
      <c r="A7" s="17">
        <v>0.83</v>
      </c>
      <c r="B7" s="18">
        <v>9.3</v>
      </c>
      <c r="E7" s="10">
        <f>B7*E1*I3</f>
        <v>0.7116429113153177</v>
      </c>
      <c r="F7" s="10">
        <f>E7/(K1*2)*1000</f>
        <v>0.10166327304504537</v>
      </c>
    </row>
    <row r="8" spans="1:6" ht="12.75">
      <c r="A8" s="17">
        <v>1</v>
      </c>
      <c r="B8" s="18">
        <v>11</v>
      </c>
      <c r="E8" s="10">
        <f>B8*E1*I3</f>
        <v>0.8417281746740316</v>
      </c>
      <c r="F8" s="10">
        <f>E8/(K1*2)*1000</f>
        <v>0.12024688209629023</v>
      </c>
    </row>
    <row r="9" spans="1:6" ht="12.75">
      <c r="A9" s="17">
        <v>1.15</v>
      </c>
      <c r="B9" s="18">
        <v>12.8</v>
      </c>
      <c r="E9" s="10">
        <f>B9*E1*I3</f>
        <v>0.9794655123479641</v>
      </c>
      <c r="F9" s="10">
        <f>E9/(K1*2)*1000</f>
        <v>0.1399236446211377</v>
      </c>
    </row>
    <row r="10" spans="1:10" ht="12.75">
      <c r="A10" s="17">
        <v>1.31</v>
      </c>
      <c r="B10" s="18">
        <v>15.1</v>
      </c>
      <c r="E10" s="10">
        <f>B10*E1*I3</f>
        <v>1.1554632215979888</v>
      </c>
      <c r="F10" s="10">
        <f>E10/(K1*2)*1000</f>
        <v>0.16506617451399838</v>
      </c>
      <c r="I10" s="8" t="s">
        <v>8</v>
      </c>
      <c r="J10" s="9" t="s">
        <v>9</v>
      </c>
    </row>
    <row r="11" spans="1:6" ht="12.75">
      <c r="A11" s="17">
        <v>1.46</v>
      </c>
      <c r="B11" s="18">
        <v>18.5</v>
      </c>
      <c r="E11" s="10">
        <f>B11*E1*I3</f>
        <v>1.4156337483154169</v>
      </c>
      <c r="F11" s="10">
        <f>E11/(K1*2)*1000</f>
        <v>0.20223339261648812</v>
      </c>
    </row>
    <row r="12" spans="1:6" ht="12.75">
      <c r="A12" s="17">
        <v>1.61</v>
      </c>
      <c r="B12" s="18">
        <v>20.4</v>
      </c>
      <c r="E12" s="10">
        <f>B12*E1*I3</f>
        <v>1.5610231603045674</v>
      </c>
      <c r="F12" s="10">
        <f>E12/(K1*2)*1000</f>
        <v>0.2230033086149382</v>
      </c>
    </row>
    <row r="13" spans="1:6" ht="12.75">
      <c r="A13" s="17">
        <v>1.71</v>
      </c>
      <c r="B13" s="18">
        <v>23.3</v>
      </c>
      <c r="E13" s="10">
        <f>B13*E1*I3</f>
        <v>1.7829333154459033</v>
      </c>
      <c r="F13" s="10">
        <f>E13/(K1*2)*1000</f>
        <v>0.2547047593494147</v>
      </c>
    </row>
    <row r="14" spans="1:6" ht="12.75">
      <c r="A14" s="17">
        <v>1.97</v>
      </c>
      <c r="B14" s="18">
        <v>29.1</v>
      </c>
      <c r="E14" s="10">
        <f>B14*E1*I3</f>
        <v>2.2267536257285743</v>
      </c>
      <c r="F14" s="10">
        <f>E14/(K1*2)*1000</f>
        <v>0.3181076608183677</v>
      </c>
    </row>
    <row r="15" spans="1:6" ht="12.75">
      <c r="A15" s="17">
        <v>2.15</v>
      </c>
      <c r="B15" s="18">
        <v>34.9</v>
      </c>
      <c r="E15" s="10">
        <f>B15*E1*I3</f>
        <v>2.6705739360112455</v>
      </c>
      <c r="F15" s="10">
        <f>E15/(K1*2)*1000</f>
        <v>0.3815105622873208</v>
      </c>
    </row>
    <row r="16" spans="1:6" ht="12.75">
      <c r="A16" s="17">
        <v>2.31</v>
      </c>
      <c r="B16" s="18">
        <v>40.7</v>
      </c>
      <c r="E16" s="10">
        <f>B16*E1*I3</f>
        <v>3.114394246293917</v>
      </c>
      <c r="F16" s="10">
        <f>E16/(K1*2)*1000</f>
        <v>0.4449134637562739</v>
      </c>
    </row>
    <row r="17" spans="1:6" ht="12.75">
      <c r="A17" s="17">
        <v>2.44</v>
      </c>
      <c r="B17" s="18">
        <v>46.5</v>
      </c>
      <c r="E17" s="10">
        <f>B17*E1*I3</f>
        <v>3.558214556576588</v>
      </c>
      <c r="F17" s="10">
        <f>E17/(K1*2)*1000</f>
        <v>0.5083163652252268</v>
      </c>
    </row>
    <row r="18" spans="1:6" ht="12.75">
      <c r="A18" s="17">
        <v>2.56</v>
      </c>
      <c r="B18" s="18">
        <v>52.3</v>
      </c>
      <c r="E18" s="10">
        <f>B18*E1*I3</f>
        <v>4.002034866859259</v>
      </c>
      <c r="F18" s="10">
        <f>E18/(K1*2)*1000</f>
        <v>0.5717192666941799</v>
      </c>
    </row>
    <row r="19" spans="1:6" ht="12.75">
      <c r="A19" s="17">
        <v>2.67</v>
      </c>
      <c r="B19" s="18">
        <v>58.2</v>
      </c>
      <c r="E19" s="10">
        <f>B19*E1*I3</f>
        <v>4.4535072514571485</v>
      </c>
      <c r="F19" s="10">
        <f>E19/(K1*2)*1000</f>
        <v>0.6362153216367354</v>
      </c>
    </row>
    <row r="20" spans="1:6" ht="12.75">
      <c r="A20" s="17">
        <v>2.85</v>
      </c>
      <c r="B20" s="18">
        <v>69.8</v>
      </c>
      <c r="E20" s="10">
        <f>B20*E1*I3</f>
        <v>5.341147872022491</v>
      </c>
      <c r="F20" s="10">
        <f>E20/(K1*2)*1000</f>
        <v>0.7630211245746416</v>
      </c>
    </row>
    <row r="21" spans="1:6" ht="12.75">
      <c r="A21" s="17">
        <v>3</v>
      </c>
      <c r="B21" s="18">
        <v>81.4</v>
      </c>
      <c r="E21" s="10">
        <f>B21*E1*I3</f>
        <v>6.228788492587834</v>
      </c>
      <c r="F21" s="10">
        <f>E21/(K1*2)*1000</f>
        <v>0.8898269275125478</v>
      </c>
    </row>
    <row r="22" spans="1:6" ht="12.75">
      <c r="A22" s="17">
        <v>3.13</v>
      </c>
      <c r="B22" s="18">
        <v>93</v>
      </c>
      <c r="E22" s="10">
        <f>B22*E1*I3</f>
        <v>7.116429113153176</v>
      </c>
      <c r="F22" s="10">
        <f>E22/(K1*2)*1000</f>
        <v>1.0166327304504537</v>
      </c>
    </row>
    <row r="23" spans="1:6" ht="12.75">
      <c r="A23" s="17">
        <v>3.26</v>
      </c>
      <c r="B23" s="18">
        <v>104.7</v>
      </c>
      <c r="E23" s="10">
        <f>B23*E1*I3</f>
        <v>8.011721808033736</v>
      </c>
      <c r="F23" s="10">
        <f>E23/(K1*2)*1000</f>
        <v>1.1445316868619622</v>
      </c>
    </row>
    <row r="24" spans="1:6" ht="12.75">
      <c r="A24" s="17">
        <v>3.54</v>
      </c>
      <c r="B24" s="18">
        <v>139.6</v>
      </c>
      <c r="E24" s="10">
        <f>B24*E1*I3</f>
        <v>10.682295744044982</v>
      </c>
      <c r="F24" s="10">
        <f>E24/(K1*2)*1000</f>
        <v>1.526042249149283</v>
      </c>
    </row>
    <row r="25" spans="1:6" ht="12.75">
      <c r="A25" s="17">
        <v>3.77</v>
      </c>
      <c r="B25" s="18">
        <v>174.5</v>
      </c>
      <c r="E25" s="10">
        <f>B25*E1*I3</f>
        <v>13.352869680056228</v>
      </c>
      <c r="F25" s="10">
        <f>E25/(K1*2)*1000</f>
        <v>1.907552811436604</v>
      </c>
    </row>
    <row r="26" spans="1:6" ht="12.75">
      <c r="A26" s="17">
        <v>4.19</v>
      </c>
      <c r="B26" s="18">
        <v>267.5</v>
      </c>
      <c r="E26" s="10">
        <f>B26*E1*I3</f>
        <v>20.4692987932094</v>
      </c>
      <c r="F26" s="10">
        <f>E26/(K1*2)*1000</f>
        <v>2.924185541887057</v>
      </c>
    </row>
    <row r="27" spans="1:6" ht="12.75">
      <c r="A27" s="17">
        <v>4.5</v>
      </c>
      <c r="B27" s="18">
        <v>360.6</v>
      </c>
      <c r="E27" s="10">
        <f>B27*E1*I3</f>
        <v>27.5933799806778</v>
      </c>
      <c r="F27" s="10">
        <f>E27/(K1*2)*1000</f>
        <v>3.941911425811114</v>
      </c>
    </row>
    <row r="28" spans="1:6" ht="12.75">
      <c r="A28" s="17">
        <v>5</v>
      </c>
      <c r="B28" s="18">
        <v>360.6</v>
      </c>
      <c r="E28" s="10">
        <f>B28*E1*I3</f>
        <v>27.5933799806778</v>
      </c>
      <c r="F28" s="10">
        <f>E28/(K1*2)*1000</f>
        <v>3.941911425811114</v>
      </c>
    </row>
    <row r="29" spans="1:6" ht="12.75">
      <c r="A29" s="17"/>
      <c r="B29" s="18"/>
      <c r="E29" s="10">
        <f>B29*E1*I3</f>
        <v>0</v>
      </c>
      <c r="F29" s="10">
        <f>E29/(K1*2)*1000</f>
        <v>0</v>
      </c>
    </row>
    <row r="30" spans="1:6" ht="12.75">
      <c r="A30" s="17"/>
      <c r="B30" s="18"/>
      <c r="E30" s="10">
        <f>B30*E1*I3</f>
        <v>0</v>
      </c>
      <c r="F30" s="10">
        <f>E30/(K1*2)*1000</f>
        <v>0</v>
      </c>
    </row>
    <row r="31" spans="1:6" ht="12.75">
      <c r="A31" s="17"/>
      <c r="B31" s="18"/>
      <c r="E31" s="10">
        <f>B31*E1*I3</f>
        <v>0</v>
      </c>
      <c r="F31" s="10">
        <f>E31/(K1*2)*1000</f>
        <v>0</v>
      </c>
    </row>
    <row r="32" spans="1:6" ht="12.75">
      <c r="A32" s="17"/>
      <c r="B32" s="18"/>
      <c r="E32" s="10">
        <f>B32*E1*I3</f>
        <v>0</v>
      </c>
      <c r="F32" s="10">
        <f>E32/(K1*2)*1000</f>
        <v>0</v>
      </c>
    </row>
    <row r="33" spans="1:6" ht="12.75">
      <c r="A33" s="17"/>
      <c r="B33" s="18"/>
      <c r="E33" s="10">
        <f>B33*E1*I3</f>
        <v>0</v>
      </c>
      <c r="F33" s="10">
        <f>E33/(K1*2)*1000</f>
        <v>0</v>
      </c>
    </row>
    <row r="36" spans="1:2" ht="15">
      <c r="A36" s="1"/>
      <c r="B36" s="2"/>
    </row>
    <row r="37" spans="1:4" ht="15">
      <c r="A37" s="1"/>
      <c r="B37" s="2"/>
      <c r="D37" s="3"/>
    </row>
    <row r="38" spans="1:4" ht="15">
      <c r="A38" s="1"/>
      <c r="B38" s="2"/>
      <c r="D38" s="3"/>
    </row>
    <row r="39" spans="1:4" ht="15">
      <c r="A39" s="1"/>
      <c r="B39" s="2"/>
      <c r="D39" s="3"/>
    </row>
    <row r="40" spans="1:4" ht="15">
      <c r="A40" s="1"/>
      <c r="B40" s="2"/>
      <c r="D40" s="3"/>
    </row>
    <row r="41" spans="1:4" ht="15">
      <c r="A41" s="1"/>
      <c r="B41" s="2"/>
      <c r="D41" s="3"/>
    </row>
    <row r="42" spans="1:4" ht="15">
      <c r="A42" s="1"/>
      <c r="B42" s="2"/>
      <c r="D42" s="3"/>
    </row>
    <row r="43" spans="1:4" ht="15">
      <c r="A43" s="1"/>
      <c r="B43" s="2"/>
      <c r="D43" s="3"/>
    </row>
    <row r="44" spans="1:4" ht="15">
      <c r="A44" s="1"/>
      <c r="B44" s="2"/>
      <c r="D44" s="3"/>
    </row>
    <row r="45" spans="1:4" ht="15">
      <c r="A45" s="1"/>
      <c r="B45" s="2"/>
      <c r="D45" s="3"/>
    </row>
    <row r="46" spans="1:4" ht="15">
      <c r="A46" s="1"/>
      <c r="B46" s="2"/>
      <c r="D46" s="3"/>
    </row>
    <row r="47" spans="1:4" ht="15">
      <c r="A47" s="1"/>
      <c r="B47" s="2"/>
      <c r="D47" s="3"/>
    </row>
    <row r="48" spans="1:4" ht="15">
      <c r="A48" s="1"/>
      <c r="B48" s="2"/>
      <c r="D48" s="3"/>
    </row>
    <row r="49" spans="2:4" ht="12.75">
      <c r="B49" s="2"/>
      <c r="D49" s="3"/>
    </row>
    <row r="50" spans="2:4" ht="12.75">
      <c r="B50" s="2"/>
      <c r="D50" s="3"/>
    </row>
    <row r="51" ht="12.75">
      <c r="D51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Groups : EECTuner Messages :Message 19008 of 19030</dc:title>
  <dc:subject/>
  <dc:creator>Schiltz</dc:creator>
  <cp:keywords/>
  <dc:description/>
  <cp:lastModifiedBy>Schiltz</cp:lastModifiedBy>
  <cp:lastPrinted>2002-03-10T04:54:06Z</cp:lastPrinted>
  <dcterms:created xsi:type="dcterms:W3CDTF">2001-11-19T02:27:29Z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