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65521" windowWidth="5565" windowHeight="7755" tabRatio="790" activeTab="0"/>
  </bookViews>
  <sheets>
    <sheet name="Air mass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<sst xmlns="http://schemas.openxmlformats.org/spreadsheetml/2006/main" count="11" uniqueCount="7">
  <si>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Transfer Function</t>
  </si>
  <si>
    <t>Volts</t>
  </si>
  <si>
    <t>#/min</t>
  </si>
  <si>
    <t>RPM</t>
  </si>
  <si>
    <t>Load</t>
  </si>
  <si>
    <t>kg/hr</t>
  </si>
  <si>
    <t>MAF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</si>
</sst>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00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E30" sqref="E30"/>
    </sheetView>
  </sheetViews>
  <sheetFormatPr defaultColWidth="9.140625" defaultRowHeight="12.75"/>
  <cols>
    <col min="3" max="3" width="2.7109375" style="0" customWidth="1"/>
    <col min="4" max="8" width="10.140625" style="0" customWidth="1"/>
    <col min="9" max="9" width="7.57421875" style="0" bestFit="1" customWidth="1"/>
  </cols>
  <sheetData>
    <row r="1" spans="1:9" ht="13.5" thickBot="1">
      <c r="A1" s="16" t="s">
        <v>6</v>
      </c>
      <c r="B1" s="17"/>
      <c r="C1" s="20"/>
      <c r="D1" s="12" t="s">
        <v>3</v>
      </c>
      <c r="E1" s="15">
        <v>3000</v>
      </c>
      <c r="F1" s="15">
        <v>4000</v>
      </c>
      <c r="G1" s="15">
        <v>5000</v>
      </c>
      <c r="H1" s="15">
        <v>6000</v>
      </c>
      <c r="I1" s="13">
        <v>7000</v>
      </c>
    </row>
    <row r="2" spans="1:12" ht="13.5" thickBot="1">
      <c r="A2" s="18" t="s">
        <v>0</v>
      </c>
      <c r="B2" s="19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0" ht="13.5" thickBot="1">
      <c r="A3" s="6" t="s">
        <v>1</v>
      </c>
      <c r="B3" s="7" t="s">
        <v>5</v>
      </c>
      <c r="C3" s="2"/>
      <c r="D3" s="3" t="s">
        <v>2</v>
      </c>
      <c r="E3" s="4" t="s">
        <v>4</v>
      </c>
      <c r="F3" s="4" t="s">
        <v>4</v>
      </c>
      <c r="G3" s="4" t="s">
        <v>4</v>
      </c>
      <c r="H3" s="4" t="s">
        <v>4</v>
      </c>
      <c r="I3" s="4" t="s">
        <v>4</v>
      </c>
      <c r="J3" s="2"/>
    </row>
    <row r="4" spans="1:12" ht="12.75">
      <c r="A4" s="8">
        <v>0</v>
      </c>
      <c r="B4" s="9">
        <v>12.35</v>
      </c>
      <c r="C4" s="2"/>
      <c r="D4" s="14">
        <f>B4/27.216</f>
        <v>0.45377718988830096</v>
      </c>
      <c r="E4" s="5">
        <f>D4/(E1*2)*1000</f>
        <v>0.07562953164805016</v>
      </c>
      <c r="F4" s="5">
        <f>D4/(F1*2)*1000</f>
        <v>0.05672214873603762</v>
      </c>
      <c r="G4" s="14">
        <f>D4/(G1*2)*1000</f>
        <v>0.0453777189888301</v>
      </c>
      <c r="H4" s="5">
        <f>D4/(H1*2)*1000</f>
        <v>0.03781476582402508</v>
      </c>
      <c r="I4" s="5">
        <f>D4/(I1*2)*1000</f>
        <v>0.03241265642059293</v>
      </c>
      <c r="J4" s="2"/>
      <c r="K4" s="2"/>
      <c r="L4" s="2"/>
    </row>
    <row r="5" spans="1:12" ht="12.75">
      <c r="A5" s="10">
        <v>0.5</v>
      </c>
      <c r="B5" s="11">
        <v>12.35</v>
      </c>
      <c r="C5" s="2"/>
      <c r="D5" s="14">
        <f>B5/27.216</f>
        <v>0.45377718988830096</v>
      </c>
      <c r="E5" s="5">
        <f>D5/(E1*2)*1000</f>
        <v>0.07562953164805016</v>
      </c>
      <c r="F5" s="5">
        <f>D5/(F1*2)*1000</f>
        <v>0.05672214873603762</v>
      </c>
      <c r="G5" s="14">
        <f>D5/(G1*2)*1000</f>
        <v>0.0453777189888301</v>
      </c>
      <c r="H5" s="5">
        <f>D5/(H1*2)*1000</f>
        <v>0.03781476582402508</v>
      </c>
      <c r="I5" s="5">
        <f>D5/(I1*2)*1000</f>
        <v>0.03241265642059293</v>
      </c>
      <c r="J5" s="2"/>
      <c r="K5" s="2"/>
      <c r="L5" s="2"/>
    </row>
    <row r="6" spans="1:9" ht="12.75">
      <c r="A6" s="10">
        <v>0.9</v>
      </c>
      <c r="B6" s="11">
        <v>26.18</v>
      </c>
      <c r="D6" s="14">
        <f>B6/27.216</f>
        <v>0.9619341563786008</v>
      </c>
      <c r="E6" s="5">
        <f>D6/(E1*2)*1000</f>
        <v>0.16032235939643347</v>
      </c>
      <c r="F6" s="5">
        <f>D6/(F1*2)*1000</f>
        <v>0.1202417695473251</v>
      </c>
      <c r="G6" s="14">
        <f>D6/(G1*2)*1000</f>
        <v>0.09619341563786009</v>
      </c>
      <c r="H6" s="5">
        <f>D6/(H1*2)*1000</f>
        <v>0.08016117969821673</v>
      </c>
      <c r="I6" s="5">
        <f>D6/(I1*2)*1000</f>
        <v>0.06870958259847149</v>
      </c>
    </row>
    <row r="7" spans="1:9" ht="12.75">
      <c r="A7" s="10">
        <v>1.1</v>
      </c>
      <c r="B7" s="11">
        <v>36.07</v>
      </c>
      <c r="D7" s="14">
        <f>B7/27.216</f>
        <v>1.3253233392122281</v>
      </c>
      <c r="E7" s="5">
        <f>D7/(E1*2)*1000</f>
        <v>0.22088722320203802</v>
      </c>
      <c r="F7" s="5">
        <f>D7/(F1*2)*1000</f>
        <v>0.16566541740152851</v>
      </c>
      <c r="G7" s="14">
        <f>D7/(G1*2)*1000</f>
        <v>0.13253233392122282</v>
      </c>
      <c r="H7" s="5">
        <f>D7/(H1*2)*1000</f>
        <v>0.11044361160101901</v>
      </c>
      <c r="I7" s="5">
        <f>D7/(I1*2)*1000</f>
        <v>0.09466595280087343</v>
      </c>
    </row>
    <row r="8" spans="1:9" ht="12.75">
      <c r="A8" s="10">
        <v>1.2</v>
      </c>
      <c r="B8" s="11">
        <v>41.98</v>
      </c>
      <c r="D8" s="14">
        <f>B8/27.216</f>
        <v>1.5424750146972368</v>
      </c>
      <c r="E8" s="5">
        <f>D8/(E1*2)*1000</f>
        <v>0.25707916911620615</v>
      </c>
      <c r="F8" s="5">
        <f>D8/(F1*2)*1000</f>
        <v>0.1928093768371546</v>
      </c>
      <c r="G8" s="14">
        <f>D8/(G1*2)*1000</f>
        <v>0.15424750146972369</v>
      </c>
      <c r="H8" s="5">
        <f>D8/(H1*2)*1000</f>
        <v>0.12853958455810308</v>
      </c>
      <c r="I8" s="5">
        <f>D8/(I1*2)*1000</f>
        <v>0.11017678676408833</v>
      </c>
    </row>
    <row r="9" spans="1:9" ht="12.75">
      <c r="A9" s="10">
        <v>1.3</v>
      </c>
      <c r="B9" s="11">
        <v>48.59</v>
      </c>
      <c r="D9" s="14">
        <f aca="true" t="shared" si="0" ref="D9:D28">B9/27.216</f>
        <v>1.7853468547912994</v>
      </c>
      <c r="E9" s="5">
        <f>D9/(E1*2)*1000</f>
        <v>0.29755780913188323</v>
      </c>
      <c r="F9" s="5">
        <f>D9/(F1*2)*1000</f>
        <v>0.22316835684891242</v>
      </c>
      <c r="G9" s="14">
        <f>D9/(G1*2)*1000</f>
        <v>0.17853468547912993</v>
      </c>
      <c r="H9" s="5">
        <f>D9/(H1*2)*1000</f>
        <v>0.14877890456594162</v>
      </c>
      <c r="I9" s="5">
        <f>D9/(I1*2)*1000</f>
        <v>0.1275247753422357</v>
      </c>
    </row>
    <row r="10" spans="1:9" ht="12.75">
      <c r="A10" s="10">
        <v>1.5</v>
      </c>
      <c r="B10" s="11">
        <v>63.78</v>
      </c>
      <c r="D10" s="14">
        <f t="shared" si="0"/>
        <v>2.3434744268077603</v>
      </c>
      <c r="E10" s="5">
        <f>D10/(E1*2)*1000</f>
        <v>0.39057907113462675</v>
      </c>
      <c r="F10" s="5">
        <f>D10/(F1*2)*1000</f>
        <v>0.29293430335097004</v>
      </c>
      <c r="G10" s="14">
        <f>D10/(G1*2)*1000</f>
        <v>0.23434744268077604</v>
      </c>
      <c r="H10" s="5">
        <f>D10/(H1*2)*1000</f>
        <v>0.19528953556731338</v>
      </c>
      <c r="I10" s="5">
        <f>D10/(I1*2)*1000</f>
        <v>0.16739103048626858</v>
      </c>
    </row>
    <row r="11" spans="1:9" ht="12.75">
      <c r="A11" s="10">
        <v>1.6</v>
      </c>
      <c r="B11" s="11">
        <v>72.58</v>
      </c>
      <c r="D11" s="14">
        <f t="shared" si="0"/>
        <v>2.666813639035861</v>
      </c>
      <c r="E11" s="5">
        <f>D11/(E1*2)*1000</f>
        <v>0.4444689398393102</v>
      </c>
      <c r="F11" s="5">
        <f>D11/(F1*2)*1000</f>
        <v>0.3333517048794826</v>
      </c>
      <c r="G11" s="14">
        <f>D11/(G1*2)*1000</f>
        <v>0.2666813639035861</v>
      </c>
      <c r="H11" s="5">
        <f>D11/(H1*2)*1000</f>
        <v>0.2222344699196551</v>
      </c>
      <c r="I11" s="5">
        <f>D11/(I1*2)*1000</f>
        <v>0.19048668850256148</v>
      </c>
    </row>
    <row r="12" spans="1:9" ht="12.75">
      <c r="A12" s="10">
        <v>1.8</v>
      </c>
      <c r="B12" s="11">
        <v>92.79</v>
      </c>
      <c r="D12" s="14">
        <f t="shared" si="0"/>
        <v>3.4093915343915344</v>
      </c>
      <c r="E12" s="5">
        <f>D12/(E1*2)*1000</f>
        <v>0.568231922398589</v>
      </c>
      <c r="F12" s="5">
        <f>D12/(F1*2)*1000</f>
        <v>0.4261739417989418</v>
      </c>
      <c r="G12" s="14">
        <f>D12/(G1*2)*1000</f>
        <v>0.34093915343915343</v>
      </c>
      <c r="H12" s="5">
        <f>D12/(H1*2)*1000</f>
        <v>0.2841159611992945</v>
      </c>
      <c r="I12" s="5">
        <f>D12/(I1*2)*1000</f>
        <v>0.24352796674225247</v>
      </c>
    </row>
    <row r="13" spans="1:9" ht="12.75">
      <c r="A13" s="10">
        <v>1.9</v>
      </c>
      <c r="B13" s="11">
        <v>104.18</v>
      </c>
      <c r="D13" s="14">
        <f t="shared" si="0"/>
        <v>3.8278953556731334</v>
      </c>
      <c r="E13" s="5">
        <f>D13/(E1*2)*1000</f>
        <v>0.6379825592788556</v>
      </c>
      <c r="F13" s="5">
        <f>D13/(F1*2)*1000</f>
        <v>0.4784869194591417</v>
      </c>
      <c r="G13" s="14">
        <f>D13/(G1*2)*1000</f>
        <v>0.3827895355673133</v>
      </c>
      <c r="H13" s="5">
        <f>D13/(H1*2)*1000</f>
        <v>0.3189912796394278</v>
      </c>
      <c r="I13" s="5">
        <f>D13/(I1*2)*1000</f>
        <v>0.27342109683379523</v>
      </c>
    </row>
    <row r="14" spans="1:9" ht="12.75">
      <c r="A14" s="10">
        <v>2</v>
      </c>
      <c r="B14" s="11">
        <v>116.7</v>
      </c>
      <c r="D14" s="14">
        <f t="shared" si="0"/>
        <v>4.287918871252205</v>
      </c>
      <c r="E14" s="5">
        <f>D14/(E1*2)*1000</f>
        <v>0.7146531452087008</v>
      </c>
      <c r="F14" s="5">
        <f>D14/(F1*2)*1000</f>
        <v>0.5359898589065256</v>
      </c>
      <c r="G14" s="14">
        <f>D14/(G1*2)*1000</f>
        <v>0.4287918871252205</v>
      </c>
      <c r="H14" s="5">
        <f>D14/(H1*2)*1000</f>
        <v>0.3573265726043504</v>
      </c>
      <c r="I14" s="5">
        <f>D14/(I1*2)*1000</f>
        <v>0.3062799193751575</v>
      </c>
    </row>
    <row r="15" spans="1:9" ht="12.75">
      <c r="A15" s="10">
        <v>2.15</v>
      </c>
      <c r="B15" s="11">
        <v>137.4</v>
      </c>
      <c r="D15" s="14">
        <f t="shared" si="0"/>
        <v>5.048500881834215</v>
      </c>
      <c r="E15" s="5">
        <f>D15/(E1*2)*1000</f>
        <v>0.8414168136390359</v>
      </c>
      <c r="F15" s="5">
        <f>D15/(F1*2)*1000</f>
        <v>0.6310626102292769</v>
      </c>
      <c r="G15" s="14">
        <f>D15/(G1*2)*1000</f>
        <v>0.5048500881834216</v>
      </c>
      <c r="H15" s="5">
        <f>D15/(H1*2)*1000</f>
        <v>0.42070840681951793</v>
      </c>
      <c r="I15" s="5">
        <f>D15/(I1*2)*1000</f>
        <v>0.3606072058453011</v>
      </c>
    </row>
    <row r="16" spans="1:9" ht="12.75">
      <c r="A16" s="10">
        <v>2.3</v>
      </c>
      <c r="B16" s="11">
        <v>160.39</v>
      </c>
      <c r="D16" s="14">
        <f t="shared" si="0"/>
        <v>5.893224573780128</v>
      </c>
      <c r="E16" s="5">
        <f>D16/(E1*2)*1000</f>
        <v>0.9822040956300214</v>
      </c>
      <c r="F16" s="5">
        <f>D16/(F1*2)*1000</f>
        <v>0.736653071722516</v>
      </c>
      <c r="G16" s="14">
        <f>D16/(G1*2)*1000</f>
        <v>0.5893224573780128</v>
      </c>
      <c r="H16" s="5">
        <f>D16/(H1*2)*1000</f>
        <v>0.4911020478150107</v>
      </c>
      <c r="I16" s="5">
        <f>D16/(I1*2)*1000</f>
        <v>0.42094461241286635</v>
      </c>
    </row>
    <row r="17" spans="1:9" ht="12.75">
      <c r="A17" s="10">
        <v>2.45</v>
      </c>
      <c r="B17" s="11">
        <v>186.23</v>
      </c>
      <c r="D17" s="14">
        <f t="shared" si="0"/>
        <v>6.84266607877719</v>
      </c>
      <c r="E17" s="5">
        <f>D17/(E1*2)*1000</f>
        <v>1.1404443464628649</v>
      </c>
      <c r="F17" s="5">
        <f>D17/(F1*2)*1000</f>
        <v>0.8553332598471487</v>
      </c>
      <c r="G17" s="14">
        <f>D17/(G1*2)*1000</f>
        <v>0.684266607877719</v>
      </c>
      <c r="H17" s="5">
        <f>D17/(H1*2)*1000</f>
        <v>0.5702221732314324</v>
      </c>
      <c r="I17" s="5">
        <f>D17/(I1*2)*1000</f>
        <v>0.48876186276979927</v>
      </c>
    </row>
    <row r="18" spans="1:9" ht="12.75">
      <c r="A18" s="10">
        <v>2.6</v>
      </c>
      <c r="B18" s="11">
        <v>214.68</v>
      </c>
      <c r="D18" s="14">
        <f t="shared" si="0"/>
        <v>7.8880070546737215</v>
      </c>
      <c r="E18" s="5">
        <f>D18/(E1*2)*1000</f>
        <v>1.3146678424456202</v>
      </c>
      <c r="F18" s="5">
        <f>D18/(F1*2)*1000</f>
        <v>0.9860008818342152</v>
      </c>
      <c r="G18" s="14">
        <f>D18/(G1*2)*1000</f>
        <v>0.7888007054673721</v>
      </c>
      <c r="H18" s="5">
        <f>D18/(H1*2)*1000</f>
        <v>0.6573339212228101</v>
      </c>
      <c r="I18" s="5">
        <f>D18/(I1*2)*1000</f>
        <v>0.5634290753338372</v>
      </c>
    </row>
    <row r="19" spans="1:9" ht="12.75">
      <c r="A19" s="10">
        <v>2.7</v>
      </c>
      <c r="B19" s="11">
        <v>235.48</v>
      </c>
      <c r="D19" s="14">
        <f t="shared" si="0"/>
        <v>8.652263374485596</v>
      </c>
      <c r="E19" s="5">
        <f>D19/(E1*2)*1000</f>
        <v>1.4420438957475994</v>
      </c>
      <c r="F19" s="5">
        <f>D19/(F1*2)*1000</f>
        <v>1.0815329218106995</v>
      </c>
      <c r="G19" s="14">
        <f>D19/(G1*2)*1000</f>
        <v>0.8652263374485596</v>
      </c>
      <c r="H19" s="5">
        <f>D19/(H1*2)*1000</f>
        <v>0.7210219478737997</v>
      </c>
      <c r="I19" s="5">
        <f>D19/(I1*2)*1000</f>
        <v>0.6180188124632569</v>
      </c>
    </row>
    <row r="20" spans="1:9" ht="12.75">
      <c r="A20" s="10">
        <v>2.9</v>
      </c>
      <c r="B20" s="11">
        <v>281.18</v>
      </c>
      <c r="D20" s="14">
        <f t="shared" si="0"/>
        <v>10.331422692533803</v>
      </c>
      <c r="E20" s="5">
        <f>D20/(E1*2)*1000</f>
        <v>1.721903782088967</v>
      </c>
      <c r="F20" s="5">
        <f>D20/(F1*2)*1000</f>
        <v>1.2914278365667253</v>
      </c>
      <c r="G20" s="14">
        <f>D20/(G1*2)*1000</f>
        <v>1.0331422692533803</v>
      </c>
      <c r="H20" s="5">
        <f>D20/(H1*2)*1000</f>
        <v>0.8609518910444836</v>
      </c>
      <c r="I20" s="5">
        <f>D20/(I1*2)*1000</f>
        <v>0.7379587637524144</v>
      </c>
    </row>
    <row r="21" spans="1:9" ht="12.75">
      <c r="A21" s="10">
        <v>3.15</v>
      </c>
      <c r="B21" s="11">
        <v>347.18</v>
      </c>
      <c r="D21" s="14">
        <f t="shared" si="0"/>
        <v>12.756466784244562</v>
      </c>
      <c r="E21" s="5">
        <f>D21/(E1*2)*1000</f>
        <v>2.126077797374094</v>
      </c>
      <c r="F21" s="5">
        <f>D21/(F1*2)*1000</f>
        <v>1.5945583480305703</v>
      </c>
      <c r="G21" s="14">
        <f>D21/(G1*2)*1000</f>
        <v>1.2756466784244562</v>
      </c>
      <c r="H21" s="5">
        <f>D21/(H1*2)*1000</f>
        <v>1.063038898687047</v>
      </c>
      <c r="I21" s="5">
        <f>D21/(I1*2)*1000</f>
        <v>0.9111761988746117</v>
      </c>
    </row>
    <row r="22" spans="1:9" ht="12.75">
      <c r="A22" s="10">
        <v>3.4</v>
      </c>
      <c r="B22" s="11">
        <v>423.1</v>
      </c>
      <c r="D22" s="14">
        <f t="shared" si="0"/>
        <v>15.546002351557908</v>
      </c>
      <c r="E22" s="5">
        <f>D22/(E1*2)*1000</f>
        <v>2.591000391926318</v>
      </c>
      <c r="F22" s="5">
        <f>D22/(F1*2)*1000</f>
        <v>1.9432502939447385</v>
      </c>
      <c r="G22" s="14">
        <f>D22/(G1*2)*1000</f>
        <v>1.5546002351557908</v>
      </c>
      <c r="H22" s="5">
        <f>D22/(H1*2)*1000</f>
        <v>1.295500195963159</v>
      </c>
      <c r="I22" s="5">
        <f>D22/(I1*2)*1000</f>
        <v>1.1104287393969934</v>
      </c>
    </row>
    <row r="23" spans="1:9" ht="12.75">
      <c r="A23" s="10">
        <v>3.6</v>
      </c>
      <c r="B23" s="11">
        <v>492.2</v>
      </c>
      <c r="D23" s="14">
        <f t="shared" si="0"/>
        <v>18.084950029394474</v>
      </c>
      <c r="E23" s="5">
        <f>D23/(E1*2)*1000</f>
        <v>3.0141583382324124</v>
      </c>
      <c r="F23" s="5">
        <f>D23/(F1*2)*1000</f>
        <v>2.260618753674309</v>
      </c>
      <c r="G23" s="14">
        <f>D23/(G1*2)*1000</f>
        <v>1.8084950029394473</v>
      </c>
      <c r="H23" s="5">
        <f>D23/(H1*2)*1000</f>
        <v>1.5070791691162062</v>
      </c>
      <c r="I23" s="5">
        <f>D23/(I1*2)*1000</f>
        <v>1.2917821449567481</v>
      </c>
    </row>
    <row r="24" spans="1:9" ht="12.75">
      <c r="A24" s="10">
        <v>3.9</v>
      </c>
      <c r="B24" s="11">
        <v>610.29</v>
      </c>
      <c r="D24" s="14">
        <f t="shared" si="0"/>
        <v>22.423941798941797</v>
      </c>
      <c r="E24" s="5">
        <f>D24/(E1*2)*1000</f>
        <v>3.7373236331569664</v>
      </c>
      <c r="F24" s="5">
        <f>D24/(F1*2)*1000</f>
        <v>2.8029927248677247</v>
      </c>
      <c r="G24" s="14">
        <f>D24/(G1*2)*1000</f>
        <v>2.24239417989418</v>
      </c>
      <c r="H24" s="5">
        <f>D24/(H1*2)*1000</f>
        <v>1.8686618165784832</v>
      </c>
      <c r="I24" s="5">
        <f>D24/(I1*2)*1000</f>
        <v>1.6017101284958428</v>
      </c>
    </row>
    <row r="25" spans="1:9" ht="12.75">
      <c r="A25" s="10">
        <v>4.2</v>
      </c>
      <c r="B25" s="11">
        <v>747.58</v>
      </c>
      <c r="D25" s="14">
        <f t="shared" si="0"/>
        <v>27.468400940623162</v>
      </c>
      <c r="E25" s="5">
        <f>D25/(E1*2)*1000</f>
        <v>4.578066823437194</v>
      </c>
      <c r="F25" s="5">
        <f>D25/(F1*2)*1000</f>
        <v>3.4335501175778953</v>
      </c>
      <c r="G25" s="14">
        <f>D25/(G1*2)*1000</f>
        <v>2.746840094062316</v>
      </c>
      <c r="H25" s="5">
        <f>D25/(H1*2)*1000</f>
        <v>2.289033411718597</v>
      </c>
      <c r="I25" s="5">
        <f>D25/(I1*2)*1000</f>
        <v>1.9620286386159402</v>
      </c>
    </row>
    <row r="26" spans="1:9" ht="12.75">
      <c r="A26" s="10">
        <v>4.4</v>
      </c>
      <c r="B26" s="11">
        <v>850.69</v>
      </c>
      <c r="D26" s="14">
        <f t="shared" si="0"/>
        <v>31.256981187536745</v>
      </c>
      <c r="E26" s="5">
        <f>D26/(E1*2)*1000</f>
        <v>5.2094968645894575</v>
      </c>
      <c r="F26" s="5">
        <f>D26/(F1*2)*1000</f>
        <v>3.907122648442093</v>
      </c>
      <c r="G26" s="14">
        <f>D26/(G1*2)*1000</f>
        <v>3.1256981187536743</v>
      </c>
      <c r="H26" s="5">
        <f>D26/(H1*2)*1000</f>
        <v>2.6047484322947287</v>
      </c>
      <c r="I26" s="5">
        <f>D26/(I1*2)*1000</f>
        <v>2.232641513395482</v>
      </c>
    </row>
    <row r="27" spans="1:9" ht="12.75">
      <c r="A27" s="10">
        <v>4.8</v>
      </c>
      <c r="B27" s="11">
        <v>1086.79</v>
      </c>
      <c r="D27" s="14">
        <f t="shared" si="0"/>
        <v>39.9320252792475</v>
      </c>
      <c r="E27" s="5">
        <f>D27/(E1*2)*1000</f>
        <v>6.65533754654125</v>
      </c>
      <c r="F27" s="5">
        <f>D27/(F1*2)*1000</f>
        <v>4.991503159905937</v>
      </c>
      <c r="G27" s="14">
        <f>D27/(G1*2)*1000</f>
        <v>3.9932025279247494</v>
      </c>
      <c r="H27" s="5">
        <f>D27/(H1*2)*1000</f>
        <v>3.327668773270625</v>
      </c>
      <c r="I27" s="5">
        <f>D27/(I1*2)*1000</f>
        <v>2.85228751994625</v>
      </c>
    </row>
    <row r="28" spans="1:9" ht="12.75">
      <c r="A28" s="10">
        <v>5</v>
      </c>
      <c r="B28" s="11">
        <v>1220.89</v>
      </c>
      <c r="D28" s="14">
        <f t="shared" si="0"/>
        <v>44.85927395649618</v>
      </c>
      <c r="E28" s="5">
        <f>D28/(E1*2)*1000</f>
        <v>7.476545659416031</v>
      </c>
      <c r="F28" s="5">
        <f>D28/(F1*2)*1000</f>
        <v>5.607409244562023</v>
      </c>
      <c r="G28" s="14">
        <f>D28/(G1*2)*1000</f>
        <v>4.485927395649618</v>
      </c>
      <c r="H28" s="5">
        <f>D28/(H1*2)*1000</f>
        <v>3.7382728297080154</v>
      </c>
      <c r="I28" s="5">
        <f>D28/(I1*2)*1000</f>
        <v>3.204233854035442</v>
      </c>
    </row>
    <row r="30" spans="1:9" ht="12.75">
      <c r="A30" s="10"/>
      <c r="B30" s="11">
        <v>410</v>
      </c>
      <c r="D30" s="5">
        <f>B30/27.216</f>
        <v>15.064667842445619</v>
      </c>
      <c r="E30" s="5">
        <f>D30/(E1*2)*1000</f>
        <v>2.5107779737409364</v>
      </c>
      <c r="F30" s="5">
        <f>D30/(F1*2)*1000</f>
        <v>1.8830834803057024</v>
      </c>
      <c r="G30" s="5">
        <f>D30/(G1*2)*1000</f>
        <v>1.506466784244562</v>
      </c>
      <c r="H30" s="5">
        <f>D30/(H1*2)*1000</f>
        <v>1.2553889868704682</v>
      </c>
      <c r="I30" s="5">
        <f>D30/(I1*2)*1000</f>
        <v>1.0760477030318298</v>
      </c>
    </row>
    <row r="31" spans="1:9" ht="12.75">
      <c r="A31" s="10"/>
      <c r="B31" s="11">
        <v>546</v>
      </c>
      <c r="D31" s="14">
        <f>B31/27.216</f>
        <v>20.061728395061728</v>
      </c>
      <c r="E31" s="5">
        <f>D31/(E1*2)*1000</f>
        <v>3.343621399176955</v>
      </c>
      <c r="F31" s="5">
        <f>D31/(F1*2)*1000</f>
        <v>2.507716049382716</v>
      </c>
      <c r="G31" s="14">
        <f>D31/(G1*2)*1000</f>
        <v>2.006172839506173</v>
      </c>
      <c r="H31" s="5">
        <f>D31/(H1*2)*1000</f>
        <v>1.6718106995884774</v>
      </c>
      <c r="I31" s="5">
        <f>D31/(I1*2)*1000</f>
        <v>1.4329805996472662</v>
      </c>
    </row>
    <row r="32" spans="1:9" ht="12.75">
      <c r="A32" s="10"/>
      <c r="B32" s="11">
        <v>683</v>
      </c>
      <c r="D32" s="14">
        <f>B32/27.216</f>
        <v>25.095532039976483</v>
      </c>
      <c r="E32" s="5">
        <f>D32/(E1*2)*1000</f>
        <v>4.182588673329414</v>
      </c>
      <c r="F32" s="5">
        <f>D32/(F1*2)*1000</f>
        <v>3.1369415049970604</v>
      </c>
      <c r="G32" s="14">
        <f>D32/(G1*2)*1000</f>
        <v>2.5095532039976485</v>
      </c>
      <c r="H32" s="5">
        <f>D32/(H1*2)*1000</f>
        <v>2.091294336664707</v>
      </c>
      <c r="I32" s="5">
        <f>D32/(I1*2)*1000</f>
        <v>1.792538002855463</v>
      </c>
    </row>
    <row r="33" spans="1:9" ht="12.75">
      <c r="A33" s="10"/>
      <c r="B33" s="11">
        <v>819</v>
      </c>
      <c r="D33" s="14">
        <f>B33/27.216</f>
        <v>30.09259259259259</v>
      </c>
      <c r="E33" s="5">
        <f>D33/(E1*2)*1000</f>
        <v>5.015432098765432</v>
      </c>
      <c r="F33" s="5">
        <f>D33/(F1*2)*1000</f>
        <v>3.761574074074074</v>
      </c>
      <c r="G33" s="14">
        <f>D33/(G1*2)*1000</f>
        <v>3.009259259259259</v>
      </c>
      <c r="H33" s="5">
        <f>D33/(H1*2)*1000</f>
        <v>2.507716049382716</v>
      </c>
      <c r="I33" s="5">
        <f>D33/(I1*2)*1000</f>
        <v>2.1494708994708995</v>
      </c>
    </row>
    <row r="34" spans="1:9" ht="12.75">
      <c r="A34" s="10"/>
      <c r="B34" s="11">
        <v>955</v>
      </c>
      <c r="D34" s="14">
        <f>B34/27.216</f>
        <v>35.0896531452087</v>
      </c>
      <c r="E34" s="5">
        <f>D34/(E1*2)*1000</f>
        <v>5.84827552420145</v>
      </c>
      <c r="F34" s="5">
        <f>D34/(F1*2)*1000</f>
        <v>4.3862066431510875</v>
      </c>
      <c r="G34" s="14">
        <f>D34/(G1*2)*1000</f>
        <v>3.50896531452087</v>
      </c>
      <c r="H34" s="5">
        <f>D34/(H1*2)*1000</f>
        <v>2.924137762100725</v>
      </c>
      <c r="I34" s="5">
        <f>D34/(I1*2)*1000</f>
        <v>2.5064037960863357</v>
      </c>
    </row>
    <row r="35" spans="1:2" ht="15">
      <c r="A35" s="1"/>
      <c r="B35" s="2"/>
    </row>
    <row r="36" spans="1:2" ht="15">
      <c r="A36" s="1"/>
      <c r="B36" s="2"/>
    </row>
    <row r="37" spans="1:2" ht="15">
      <c r="A37" s="1"/>
      <c r="B37" s="2"/>
    </row>
    <row r="38" spans="1:2" ht="15">
      <c r="A38" s="1"/>
      <c r="B38" s="2"/>
    </row>
    <row r="39" spans="1:2" ht="15">
      <c r="A39" s="1"/>
      <c r="B39" s="2"/>
    </row>
    <row r="40" spans="1:2" ht="15">
      <c r="A40" s="1"/>
      <c r="B40" s="2"/>
    </row>
    <row r="41" spans="1:2" ht="15">
      <c r="A41" s="1"/>
      <c r="B41" s="2"/>
    </row>
    <row r="42" spans="1:2" ht="15">
      <c r="A42" s="1"/>
      <c r="B42" s="2"/>
    </row>
    <row r="43" spans="1:2" ht="15">
      <c r="A43" s="1"/>
      <c r="B43" s="2"/>
    </row>
    <row r="44" ht="12.75">
      <c r="B44" s="2"/>
    </row>
    <row r="45" ht="12.75">
      <c r="B45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 Groups : EECTuner Messages :Message 19008 of 19030</dc:title>
  <dc:subject/>
  <dc:creator>Schiltz</dc:creator>
  <cp:keywords/>
  <dc:description/>
  <cp:lastModifiedBy>John Baas</cp:lastModifiedBy>
  <cp:lastPrinted>2002-03-10T04:54:06Z</cp:lastPrinted>
  <dcterms:created xsi:type="dcterms:W3CDTF">2001-11-19T02:27:29Z</dcterms:created>
  <dcterms:modified xsi:type="dcterms:W3CDTF">2003-01-10T01:26:57Z</dcterms:modified>
  <cp:category/>
  <cp:version/>
  <cp:contentType/>
  <cp:contentStatus/>
</cp:coreProperties>
</file>